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activeTab="2"/>
  </bookViews>
  <sheets>
    <sheet name="สรุปลูกหนี้" sheetId="4" r:id="rId1"/>
    <sheet name="Key ข้อมูลลูกหนี้" sheetId="2" r:id="rId2"/>
    <sheet name="สรุปเจ้าหนี้" sheetId="6" r:id="rId3"/>
    <sheet name="Key ข้อมูลเจ้าหนี้" sheetId="5" r:id="rId4"/>
  </sheets>
  <calcPr calcId="144525"/>
  <pivotCaches>
    <pivotCache cacheId="23" r:id="rId5"/>
    <pivotCache cacheId="44" r:id="rId6"/>
  </pivotCaches>
</workbook>
</file>

<file path=xl/calcChain.xml><?xml version="1.0" encoding="utf-8"?>
<calcChain xmlns="http://schemas.openxmlformats.org/spreadsheetml/2006/main">
  <c r="M6" i="5" l="1"/>
  <c r="M4" i="5"/>
  <c r="P4" i="5" s="1"/>
  <c r="I6" i="5"/>
  <c r="J6" i="5" s="1"/>
  <c r="N6" i="5"/>
  <c r="N5" i="5"/>
  <c r="O5" i="5"/>
  <c r="P5" i="5"/>
  <c r="I5" i="5"/>
  <c r="J5" i="5"/>
  <c r="N4" i="5"/>
  <c r="O4" i="5"/>
  <c r="I4" i="5"/>
  <c r="J4" i="5" s="1"/>
  <c r="N3" i="5"/>
  <c r="O3" i="5"/>
  <c r="P3" i="5"/>
  <c r="I3" i="5"/>
  <c r="J3" i="5"/>
  <c r="O2" i="5"/>
  <c r="P2" i="5"/>
  <c r="N2" i="5"/>
  <c r="J2" i="5"/>
  <c r="I2" i="5"/>
  <c r="M5" i="2"/>
  <c r="P5" i="2" s="1"/>
  <c r="M3" i="2"/>
  <c r="P3" i="2" s="1"/>
  <c r="N5" i="2"/>
  <c r="O5" i="2"/>
  <c r="I5" i="2"/>
  <c r="J5" i="2"/>
  <c r="N4" i="2"/>
  <c r="O4" i="2"/>
  <c r="P4" i="2"/>
  <c r="I4" i="2"/>
  <c r="J4" i="2" s="1"/>
  <c r="N3" i="2"/>
  <c r="O3" i="2"/>
  <c r="J3" i="2"/>
  <c r="I3" i="2"/>
  <c r="P2" i="2"/>
  <c r="O2" i="2"/>
  <c r="N2" i="2"/>
  <c r="J2" i="2"/>
  <c r="I2" i="2"/>
  <c r="P6" i="5" l="1"/>
  <c r="O6" i="5"/>
</calcChain>
</file>

<file path=xl/sharedStrings.xml><?xml version="1.0" encoding="utf-8"?>
<sst xmlns="http://schemas.openxmlformats.org/spreadsheetml/2006/main" count="108" uniqueCount="48">
  <si>
    <t>วันที่ขาย</t>
  </si>
  <si>
    <t>เลขที่ Invoice</t>
  </si>
  <si>
    <t>วันที่รับเงิน</t>
  </si>
  <si>
    <t>เลขที่ Receipt</t>
  </si>
  <si>
    <t>รหัสลูกหนี้</t>
  </si>
  <si>
    <t>ชื่อลูกหนี้</t>
  </si>
  <si>
    <t>รายละเอียด</t>
  </si>
  <si>
    <t>จำนวนเงิน (ก่อน Vat)</t>
  </si>
  <si>
    <t>ภาษีมูลค่าเพิ่ม</t>
  </si>
  <si>
    <t>จำนวนเงิน (หลัง Vat)</t>
  </si>
  <si>
    <t>IV1601001</t>
  </si>
  <si>
    <t>A</t>
  </si>
  <si>
    <t>บริษัท A</t>
  </si>
  <si>
    <t>ขายสินค้า A</t>
  </si>
  <si>
    <t>IV1601002</t>
  </si>
  <si>
    <t>IV1601003</t>
  </si>
  <si>
    <t>B</t>
  </si>
  <si>
    <t>บริษัท B</t>
  </si>
  <si>
    <t>ขายสินค้า B</t>
  </si>
  <si>
    <t>IV1601004</t>
  </si>
  <si>
    <t>C</t>
  </si>
  <si>
    <t>บริษัท C</t>
  </si>
  <si>
    <t>ขายสินค้า C</t>
  </si>
  <si>
    <t>R1602001</t>
  </si>
  <si>
    <t>R1602002</t>
  </si>
  <si>
    <t>(blank)</t>
  </si>
  <si>
    <t>Grand Total</t>
  </si>
  <si>
    <t>Values</t>
  </si>
  <si>
    <t>Sum of จำนวนเงิน (ก่อน Vat)3</t>
  </si>
  <si>
    <t>Sum of ภาษีมูลค่าเพิ่ม3</t>
  </si>
  <si>
    <t>Sum of จำนวนเงิน (หลัง Vat)3</t>
  </si>
  <si>
    <t>วันที่ซื้อ</t>
  </si>
  <si>
    <t>วันที่จ่ายเงิน</t>
  </si>
  <si>
    <t>เลขที่ใบเสร็จ</t>
  </si>
  <si>
    <t>รหัสเจ้าหนี้</t>
  </si>
  <si>
    <t>ชื่อเจ้าหนี้</t>
  </si>
  <si>
    <t>I1601032</t>
  </si>
  <si>
    <t>AA</t>
  </si>
  <si>
    <t>บริษัท AA</t>
  </si>
  <si>
    <t>ซื้อสินค้า</t>
  </si>
  <si>
    <t>I1601035</t>
  </si>
  <si>
    <t>I1601040</t>
  </si>
  <si>
    <t>I5901003</t>
  </si>
  <si>
    <t>BB</t>
  </si>
  <si>
    <t>บริษัท BB</t>
  </si>
  <si>
    <t>I1601138</t>
  </si>
  <si>
    <t>CC</t>
  </si>
  <si>
    <t>บริษัท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</si>
</sst>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8" formatCode="[$-409]dd\-mmm\-yy;@"/>
    <numFmt numFmtId="190" formatCode="#,##0.00_ ;[Red]\-#,##0.00\ 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88" fontId="2" fillId="3" borderId="1" xfId="0" applyNumberFormat="1" applyFont="1" applyFill="1" applyBorder="1" applyAlignment="1">
      <alignment horizontal="center"/>
    </xf>
    <xf numFmtId="188" fontId="2" fillId="0" borderId="0" xfId="0" applyNumberFormat="1" applyFont="1"/>
    <xf numFmtId="188" fontId="2" fillId="0" borderId="0" xfId="0" applyNumberFormat="1" applyFont="1" applyAlignment="1">
      <alignment horizontal="center"/>
    </xf>
    <xf numFmtId="0" fontId="2" fillId="0" borderId="0" xfId="0" pivotButton="1" applyFont="1"/>
    <xf numFmtId="0" fontId="2" fillId="0" borderId="0" xfId="0" pivotButton="1" applyFont="1" applyAlignment="1">
      <alignment horizontal="center"/>
    </xf>
    <xf numFmtId="188" fontId="2" fillId="2" borderId="1" xfId="0" applyNumberFormat="1" applyFont="1" applyFill="1" applyBorder="1" applyAlignment="1">
      <alignment horizontal="center"/>
    </xf>
    <xf numFmtId="190" fontId="2" fillId="4" borderId="1" xfId="1" applyNumberFormat="1" applyFont="1" applyFill="1" applyBorder="1" applyAlignment="1">
      <alignment horizontal="center"/>
    </xf>
    <xf numFmtId="190" fontId="2" fillId="5" borderId="1" xfId="1" applyNumberFormat="1" applyFont="1" applyFill="1" applyBorder="1" applyAlignment="1">
      <alignment horizontal="center"/>
    </xf>
    <xf numFmtId="190" fontId="2" fillId="6" borderId="1" xfId="1" applyNumberFormat="1" applyFont="1" applyFill="1" applyBorder="1" applyAlignment="1">
      <alignment horizontal="center"/>
    </xf>
    <xf numFmtId="190" fontId="2" fillId="0" borderId="0" xfId="1" applyNumberFormat="1" applyFont="1"/>
    <xf numFmtId="190" fontId="2" fillId="4" borderId="1" xfId="1" applyNumberFormat="1" applyFont="1" applyFill="1" applyBorder="1"/>
    <xf numFmtId="190" fontId="2" fillId="5" borderId="1" xfId="1" applyNumberFormat="1" applyFont="1" applyFill="1" applyBorder="1"/>
    <xf numFmtId="190" fontId="2" fillId="6" borderId="1" xfId="1" applyNumberFormat="1" applyFont="1" applyFill="1" applyBorder="1"/>
    <xf numFmtId="190" fontId="2" fillId="0" borderId="0" xfId="0" pivotButton="1" applyNumberFormat="1" applyFont="1"/>
    <xf numFmtId="190" fontId="2" fillId="0" borderId="0" xfId="0" applyNumberFormat="1" applyFont="1"/>
    <xf numFmtId="190" fontId="0" fillId="0" borderId="0" xfId="0" applyNumberFormat="1"/>
  </cellXfs>
  <cellStyles count="2">
    <cellStyle name="Comma" xfId="1" builtinId="3"/>
    <cellStyle name="Normal" xfId="0" builtinId="0"/>
  </cellStyles>
  <dxfs count="47">
    <dxf>
      <numFmt numFmtId="190" formatCode="#,##0.00_ ;[Red]\-#,##0.00\ "/>
    </dxf>
    <dxf>
      <numFmt numFmtId="190" formatCode="#,##0.00_ ;[Red]\-#,##0.00\ "/>
    </dxf>
    <dxf>
      <numFmt numFmtId="190" formatCode="#,##0.00_ ;[Red]\-#,##0.00\ "/>
    </dxf>
    <dxf>
      <numFmt numFmtId="190" formatCode="#,##0.00_ ;[Red]\-#,##0.00\ "/>
    </dxf>
    <dxf>
      <numFmt numFmtId="190" formatCode="#,##0.00_ ;[Red]\-#,##0.00\ "/>
    </dxf>
    <dxf>
      <numFmt numFmtId="190" formatCode="#,##0.00_ ;[Red]\-#,##0.00\ "/>
    </dxf>
    <dxf>
      <numFmt numFmtId="190" formatCode="#,##0.00_ ;[Red]\-#,##0.00\ "/>
    </dxf>
    <dxf>
      <numFmt numFmtId="190" formatCode="#,##0.00_ ;[Red]\-#,##0.00\ 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alignment horizontal="center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tom" refreshedDate="42726.520675115738" createdVersion="4" refreshedVersion="4" minRefreshableVersion="3" recordCount="5">
  <cacheSource type="worksheet">
    <worksheetSource ref="A1:P1048576" sheet="Key ข้อมูลลูกหนี้"/>
  </cacheSource>
  <cacheFields count="16">
    <cacheField name="วันที่ขาย" numFmtId="188">
      <sharedItems containsNonDate="0" containsDate="1" containsString="0" containsBlank="1" minDate="2016-01-02T00:00:00" maxDate="2016-01-21T00:00:00" count="5">
        <d v="2016-01-02T00:00:00"/>
        <d v="2016-01-05T00:00:00"/>
        <d v="2016-01-10T00:00:00"/>
        <d v="2016-01-20T00:00:00"/>
        <m/>
      </sharedItems>
    </cacheField>
    <cacheField name="เลขที่ Invoice" numFmtId="0">
      <sharedItems containsBlank="1" count="5">
        <s v="IV1601001"/>
        <s v="IV1601002"/>
        <s v="IV1601003"/>
        <s v="IV1601004"/>
        <m/>
      </sharedItems>
    </cacheField>
    <cacheField name="วันที่รับเงิน" numFmtId="188">
      <sharedItems containsNonDate="0" containsDate="1" containsString="0" containsBlank="1" minDate="2016-02-05T00:00:00" maxDate="2016-02-11T00:00:00"/>
    </cacheField>
    <cacheField name="เลขที่ Receipt" numFmtId="0">
      <sharedItems containsBlank="1"/>
    </cacheField>
    <cacheField name="รหัสลูกหนี้" numFmtId="0">
      <sharedItems containsBlank="1" count="4">
        <s v="A"/>
        <s v="B"/>
        <s v="C"/>
        <m/>
      </sharedItems>
    </cacheField>
    <cacheField name="ชื่อลูกหนี้" numFmtId="0">
      <sharedItems containsBlank="1" count="4">
        <s v="บริษัท A"/>
        <s v="บริษัท B"/>
        <s v="บริษัท C"/>
        <m/>
      </sharedItems>
    </cacheField>
    <cacheField name="รายละเอียด" numFmtId="0">
      <sharedItems containsBlank="1" count="4">
        <s v="ขายสินค้า A"/>
        <s v="ขายสินค้า B"/>
        <s v="ขายสินค้า C"/>
        <m/>
      </sharedItems>
    </cacheField>
    <cacheField name="จำนวนเงิน (ก่อน Vat)" numFmtId="43">
      <sharedItems containsString="0" containsBlank="1" containsNumber="1" containsInteger="1" minValue="5000" maxValue="15000" count="5">
        <n v="5000"/>
        <n v="10000"/>
        <n v="8000"/>
        <n v="15000"/>
        <m/>
      </sharedItems>
    </cacheField>
    <cacheField name="ภาษีมูลค่าเพิ่ม" numFmtId="43">
      <sharedItems containsString="0" containsBlank="1" containsNumber="1" minValue="350.00000000000006" maxValue="1050"/>
    </cacheField>
    <cacheField name="จำนวนเงิน (หลัง Vat)" numFmtId="43">
      <sharedItems containsString="0" containsBlank="1" containsNumber="1" containsInteger="1" minValue="5350" maxValue="16050"/>
    </cacheField>
    <cacheField name="จำนวนเงิน (ก่อน Vat)2" numFmtId="43">
      <sharedItems containsString="0" containsBlank="1" containsNumber="1" containsInteger="1" minValue="10000" maxValue="15000"/>
    </cacheField>
    <cacheField name="ภาษีมูลค่าเพิ่ม2" numFmtId="43">
      <sharedItems containsString="0" containsBlank="1" containsNumber="1" containsInteger="1" minValue="700" maxValue="1050"/>
    </cacheField>
    <cacheField name="จำนวนเงิน (หลัง Vat)2" numFmtId="43">
      <sharedItems containsString="0" containsBlank="1" containsNumber="1" containsInteger="1" minValue="10700" maxValue="16050"/>
    </cacheField>
    <cacheField name="จำนวนเงิน (ก่อน Vat)3" numFmtId="43">
      <sharedItems containsString="0" containsBlank="1" containsNumber="1" containsInteger="1" minValue="0" maxValue="8000"/>
    </cacheField>
    <cacheField name="ภาษีมูลค่าเพิ่ม3" numFmtId="43">
      <sharedItems containsString="0" containsBlank="1" containsNumber="1" minValue="0" maxValue="560"/>
    </cacheField>
    <cacheField name="จำนวนเงิน (หลัง Vat)3" numFmtId="43">
      <sharedItems containsString="0" containsBlank="1" containsNumber="1" containsInteger="1" minValue="0" maxValue="85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tom" refreshedDate="42726.593133333336" createdVersion="4" refreshedVersion="4" minRefreshableVersion="3" recordCount="6">
  <cacheSource type="worksheet">
    <worksheetSource ref="A1:P1048576" sheet="Key ข้อมูลเจ้าหนี้"/>
  </cacheSource>
  <cacheFields count="16">
    <cacheField name="วันที่ซื้อ" numFmtId="188">
      <sharedItems containsNonDate="0" containsDate="1" containsString="0" containsBlank="1" minDate="2016-01-01T00:00:00" maxDate="2016-01-21T00:00:00" count="6">
        <d v="2016-01-01T00:00:00"/>
        <d v="2016-01-05T00:00:00"/>
        <d v="2016-01-10T00:00:00"/>
        <d v="2016-01-15T00:00:00"/>
        <d v="2016-01-20T00:00:00"/>
        <m/>
      </sharedItems>
    </cacheField>
    <cacheField name="เลขที่ Invoice" numFmtId="0">
      <sharedItems containsBlank="1" count="6">
        <s v="I1601032"/>
        <s v="I1601035"/>
        <s v="I1601040"/>
        <s v="I5901003"/>
        <s v="I1601138"/>
        <m/>
      </sharedItems>
    </cacheField>
    <cacheField name="วันที่จ่ายเงิน" numFmtId="188">
      <sharedItems containsNonDate="0" containsDate="1" containsString="0" containsBlank="1" minDate="2016-02-01T00:00:00" maxDate="2016-02-03T00:00:00"/>
    </cacheField>
    <cacheField name="เลขที่ใบเสร็จ" numFmtId="0">
      <sharedItems containsBlank="1"/>
    </cacheField>
    <cacheField name="รหัสเจ้าหนี้" numFmtId="0">
      <sharedItems containsBlank="1" count="4">
        <s v="AA"/>
        <s v="BB"/>
        <s v="CC"/>
        <m/>
      </sharedItems>
    </cacheField>
    <cacheField name="ชื่อเจ้าหนี้" numFmtId="0">
      <sharedItems containsBlank="1" count="4">
        <s v="บริษัท AA"/>
        <s v="บริษัท BB"/>
        <s v="บริษัท CC"/>
        <m/>
      </sharedItems>
    </cacheField>
    <cacheField name="รายละเอียด" numFmtId="0">
      <sharedItems containsBlank="1" count="2">
        <s v="ซื้อสินค้า"/>
        <m/>
      </sharedItems>
    </cacheField>
    <cacheField name="จำนวนเงิน (ก่อน Vat)" numFmtId="43">
      <sharedItems containsString="0" containsBlank="1" containsNumber="1" containsInteger="1" minValue="1000" maxValue="10000"/>
    </cacheField>
    <cacheField name="ภาษีมูลค่าเพิ่ม" numFmtId="43">
      <sharedItems containsString="0" containsBlank="1" containsNumber="1" minValue="70" maxValue="700.00000000000011"/>
    </cacheField>
    <cacheField name="จำนวนเงิน (หลัง Vat)" numFmtId="43">
      <sharedItems containsString="0" containsBlank="1" containsNumber="1" containsInteger="1" minValue="1070" maxValue="10700"/>
    </cacheField>
    <cacheField name="จำนวนเงิน (ก่อน Vat)2" numFmtId="43">
      <sharedItems containsString="0" containsBlank="1" containsNumber="1" containsInteger="1" minValue="4000" maxValue="10000"/>
    </cacheField>
    <cacheField name="ภาษีมูลค่าเพิ่ม2" numFmtId="43">
      <sharedItems containsString="0" containsBlank="1" containsNumber="1" containsInteger="1" minValue="280" maxValue="700"/>
    </cacheField>
    <cacheField name="จำนวนเงิน (หลัง Vat)2" numFmtId="43">
      <sharedItems containsString="0" containsBlank="1" containsNumber="1" containsInteger="1" minValue="4280" maxValue="10700"/>
    </cacheField>
    <cacheField name="จำนวนเงิน (ก่อน Vat)3" numFmtId="43">
      <sharedItems containsString="0" containsBlank="1" containsNumber="1" containsInteger="1" minValue="0" maxValue="5000"/>
    </cacheField>
    <cacheField name="ภาษีมูลค่าเพิ่ม3" numFmtId="43">
      <sharedItems containsString="0" containsBlank="1" containsNumber="1" minValue="0" maxValue="350.00000000000006"/>
    </cacheField>
    <cacheField name="จำนวนเงิน (หลัง Vat)3" numFmtId="43">
      <sharedItems containsString="0" containsBlank="1" containsNumber="1" containsInteger="1" minValue="0" maxValue="53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m/>
    <m/>
    <x v="0"/>
    <x v="0"/>
    <x v="0"/>
    <x v="0"/>
    <n v="350.00000000000006"/>
    <n v="5350"/>
    <m/>
    <m/>
    <m/>
    <n v="5000"/>
    <n v="350.00000000000006"/>
    <n v="5350"/>
  </r>
  <r>
    <x v="1"/>
    <x v="1"/>
    <d v="2016-02-05T00:00:00"/>
    <s v="R1602001"/>
    <x v="0"/>
    <x v="0"/>
    <x v="0"/>
    <x v="1"/>
    <n v="700.00000000000011"/>
    <n v="10700"/>
    <n v="10000"/>
    <n v="700"/>
    <n v="10700"/>
    <n v="0"/>
    <n v="0"/>
    <n v="0"/>
  </r>
  <r>
    <x v="2"/>
    <x v="2"/>
    <m/>
    <m/>
    <x v="1"/>
    <x v="1"/>
    <x v="1"/>
    <x v="2"/>
    <n v="560"/>
    <n v="8560"/>
    <m/>
    <m/>
    <m/>
    <n v="8000"/>
    <n v="560"/>
    <n v="8560"/>
  </r>
  <r>
    <x v="3"/>
    <x v="3"/>
    <d v="2016-02-10T00:00:00"/>
    <s v="R1602002"/>
    <x v="2"/>
    <x v="2"/>
    <x v="2"/>
    <x v="3"/>
    <n v="1050"/>
    <n v="16050"/>
    <n v="15000"/>
    <n v="1050"/>
    <n v="16050"/>
    <n v="0"/>
    <n v="0"/>
    <n v="0"/>
  </r>
  <r>
    <x v="4"/>
    <x v="4"/>
    <m/>
    <m/>
    <x v="3"/>
    <x v="3"/>
    <x v="3"/>
    <x v="4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x v="0"/>
    <x v="0"/>
    <m/>
    <m/>
    <x v="0"/>
    <x v="0"/>
    <x v="0"/>
    <n v="1000"/>
    <n v="70"/>
    <n v="1070"/>
    <m/>
    <m/>
    <m/>
    <n v="1000"/>
    <n v="70"/>
    <n v="1070"/>
  </r>
  <r>
    <x v="1"/>
    <x v="1"/>
    <m/>
    <m/>
    <x v="0"/>
    <x v="0"/>
    <x v="0"/>
    <n v="2000"/>
    <n v="140"/>
    <n v="2140"/>
    <m/>
    <m/>
    <m/>
    <n v="2000"/>
    <n v="140"/>
    <n v="2140"/>
  </r>
  <r>
    <x v="2"/>
    <x v="2"/>
    <d v="2016-02-01T00:00:00"/>
    <s v="R1602001"/>
    <x v="0"/>
    <x v="0"/>
    <x v="0"/>
    <n v="10000"/>
    <n v="700.00000000000011"/>
    <n v="10700"/>
    <n v="10000"/>
    <n v="700"/>
    <n v="10700"/>
    <n v="0"/>
    <n v="0"/>
    <n v="0"/>
  </r>
  <r>
    <x v="3"/>
    <x v="3"/>
    <m/>
    <m/>
    <x v="1"/>
    <x v="1"/>
    <x v="0"/>
    <n v="5000"/>
    <n v="350.00000000000006"/>
    <n v="5350"/>
    <m/>
    <m/>
    <m/>
    <n v="5000"/>
    <n v="350.00000000000006"/>
    <n v="5350"/>
  </r>
  <r>
    <x v="4"/>
    <x v="4"/>
    <d v="2016-02-02T00:00:00"/>
    <s v="R1602002"/>
    <x v="2"/>
    <x v="2"/>
    <x v="0"/>
    <n v="4000"/>
    <n v="280"/>
    <n v="4280"/>
    <n v="4000"/>
    <n v="280"/>
    <n v="4280"/>
    <n v="0"/>
    <n v="0"/>
    <n v="0"/>
  </r>
  <r>
    <x v="5"/>
    <x v="5"/>
    <m/>
    <m/>
    <x v="3"/>
    <x v="3"/>
    <x v="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H9" firstHeaderRow="1" firstDataRow="2" firstDataCol="5"/>
  <pivotFields count="16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compact="0" outline="0" showAll="0"/>
    <pivotField compact="0" outline="0" showAll="0"/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sd="0" x="0"/>
        <item sd="0" x="1"/>
        <item sd="0" x="2"/>
        <item sd="0" x="3"/>
      </items>
    </pivotField>
    <pivotField axis="axisRow" compact="0" outline="0" showAll="0">
      <items count="5">
        <item x="0"/>
        <item x="1"/>
        <item x="2"/>
        <item x="3"/>
        <item t="default"/>
      </items>
    </pivotField>
    <pivotField compact="0" outline="0" showAll="0">
      <items count="6">
        <item x="0"/>
        <item x="2"/>
        <item x="1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5">
    <field x="4"/>
    <field x="5"/>
    <field x="0"/>
    <field x="1"/>
    <field x="6"/>
  </rowFields>
  <rowItems count="5">
    <i>
      <x/>
      <x/>
    </i>
    <i>
      <x v="1"/>
      <x v="1"/>
    </i>
    <i>
      <x v="2"/>
      <x v="2"/>
    </i>
    <i>
      <x v="3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จำนวนเงิน (ก่อน Vat)3" fld="13" baseField="6" baseItem="0"/>
    <dataField name="Sum of ภาษีมูลค่าเพิ่ม3" fld="14" baseField="6" baseItem="0"/>
    <dataField name="Sum of จำนวนเงิน (หลัง Vat)3" fld="15" baseField="6" baseItem="0"/>
  </dataFields>
  <formats count="7">
    <format dxfId="46">
      <pivotArea field="0" type="button" dataOnly="0" labelOnly="1" outline="0" axis="axisRow" fieldPosition="2"/>
    </format>
    <format dxfId="45">
      <pivotArea type="all" dataOnly="0" outline="0" fieldPosition="0"/>
    </format>
    <format dxfId="44">
      <pivotArea type="all" dataOnly="0" outline="0" fieldPosition="0"/>
    </format>
    <format dxfId="7">
      <pivotArea outline="0" collapsedLevelsAreSubtotals="1" fieldPosition="0"/>
    </format>
    <format dxfId="6">
      <pivotArea field="-2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H9" firstHeaderRow="1" firstDataRow="2" firstDataCol="5"/>
  <pivotFields count="16"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howAll="0" defaultSubtotal="0">
      <items count="6">
        <item x="0"/>
        <item x="1"/>
        <item x="2"/>
        <item x="4"/>
        <item x="3"/>
        <item x="5"/>
      </items>
    </pivotField>
    <pivotField compact="0" outline="0" showAll="0"/>
    <pivotField compact="0" outline="0" showAll="0"/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sd="0" x="0"/>
        <item sd="0" x="1"/>
        <item sd="0" x="2"/>
        <item sd="0" x="3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5">
    <field x="4"/>
    <field x="5"/>
    <field x="0"/>
    <field x="1"/>
    <field x="6"/>
  </rowFields>
  <rowItems count="5">
    <i>
      <x/>
      <x/>
    </i>
    <i>
      <x v="1"/>
      <x v="1"/>
    </i>
    <i>
      <x v="2"/>
      <x v="2"/>
    </i>
    <i>
      <x v="3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จำนวนเงิน (ก่อน Vat)3" fld="13" baseField="6" baseItem="0"/>
    <dataField name="Sum of ภาษีมูลค่าเพิ่ม3" fld="14" baseField="6" baseItem="0"/>
    <dataField name="Sum of จำนวนเงิน (หลัง Vat)3" fld="15" baseField="6" baseItem="0"/>
  </dataFields>
  <formats count="6">
    <format dxfId="43">
      <pivotArea type="all" dataOnly="0" outline="0" fieldPosition="0"/>
    </format>
    <format dxfId="42">
      <pivotArea type="all" dataOnly="0" outline="0" fieldPosition="0"/>
    </format>
    <format dxfId="3">
      <pivotArea outline="0" collapsedLevelsAreSubtotals="1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5" sqref="G15"/>
    </sheetView>
  </sheetViews>
  <sheetFormatPr defaultRowHeight="12.75" x14ac:dyDescent="0.2"/>
  <cols>
    <col min="1" max="1" width="13.875" style="1" bestFit="1" customWidth="1"/>
    <col min="2" max="2" width="10.875" style="1" bestFit="1" customWidth="1"/>
    <col min="3" max="3" width="12.25" style="2" bestFit="1" customWidth="1"/>
    <col min="4" max="4" width="15.25" style="1" bestFit="1" customWidth="1"/>
    <col min="5" max="5" width="11.25" style="1" customWidth="1"/>
    <col min="6" max="6" width="23.625" style="14" customWidth="1"/>
    <col min="7" max="7" width="18.25" style="14" customWidth="1"/>
    <col min="8" max="8" width="23.375" style="14" customWidth="1"/>
    <col min="9" max="16384" width="9" style="1"/>
  </cols>
  <sheetData>
    <row r="1" spans="1:8" x14ac:dyDescent="0.2">
      <c r="A1"/>
      <c r="B1"/>
    </row>
    <row r="3" spans="1:8" x14ac:dyDescent="0.2">
      <c r="C3" s="1"/>
      <c r="F3" s="18" t="s">
        <v>27</v>
      </c>
      <c r="G3" s="19"/>
      <c r="H3" s="19"/>
    </row>
    <row r="4" spans="1:8" x14ac:dyDescent="0.2">
      <c r="A4" s="8" t="s">
        <v>4</v>
      </c>
      <c r="B4" s="8" t="s">
        <v>5</v>
      </c>
      <c r="C4" s="9" t="s">
        <v>0</v>
      </c>
      <c r="D4" s="8" t="s">
        <v>1</v>
      </c>
      <c r="E4" s="8" t="s">
        <v>6</v>
      </c>
      <c r="F4" s="19" t="s">
        <v>28</v>
      </c>
      <c r="G4" s="19" t="s">
        <v>29</v>
      </c>
      <c r="H4" s="19" t="s">
        <v>30</v>
      </c>
    </row>
    <row r="5" spans="1:8" x14ac:dyDescent="0.2">
      <c r="A5" s="1" t="s">
        <v>11</v>
      </c>
      <c r="B5" s="1" t="s">
        <v>12</v>
      </c>
      <c r="C5" s="1"/>
      <c r="F5" s="19">
        <v>5000</v>
      </c>
      <c r="G5" s="19">
        <v>350.00000000000006</v>
      </c>
      <c r="H5" s="19">
        <v>5350</v>
      </c>
    </row>
    <row r="6" spans="1:8" x14ac:dyDescent="0.2">
      <c r="A6" s="1" t="s">
        <v>16</v>
      </c>
      <c r="B6" s="1" t="s">
        <v>17</v>
      </c>
      <c r="C6" s="1"/>
      <c r="F6" s="19">
        <v>8000</v>
      </c>
      <c r="G6" s="19">
        <v>560</v>
      </c>
      <c r="H6" s="19">
        <v>8560</v>
      </c>
    </row>
    <row r="7" spans="1:8" x14ac:dyDescent="0.2">
      <c r="A7" s="1" t="s">
        <v>20</v>
      </c>
      <c r="B7" s="1" t="s">
        <v>21</v>
      </c>
      <c r="C7" s="1"/>
      <c r="F7" s="19">
        <v>0</v>
      </c>
      <c r="G7" s="19">
        <v>0</v>
      </c>
      <c r="H7" s="19">
        <v>0</v>
      </c>
    </row>
    <row r="8" spans="1:8" x14ac:dyDescent="0.2">
      <c r="A8" s="1" t="s">
        <v>25</v>
      </c>
      <c r="B8" s="1" t="s">
        <v>25</v>
      </c>
      <c r="C8" s="1"/>
      <c r="F8" s="19"/>
      <c r="G8" s="19"/>
      <c r="H8" s="19"/>
    </row>
    <row r="9" spans="1:8" x14ac:dyDescent="0.2">
      <c r="A9" s="1" t="s">
        <v>26</v>
      </c>
      <c r="C9" s="1"/>
      <c r="F9" s="19">
        <v>13000</v>
      </c>
      <c r="G9" s="19">
        <v>910</v>
      </c>
      <c r="H9" s="19">
        <v>13910</v>
      </c>
    </row>
    <row r="10" spans="1:8" x14ac:dyDescent="0.2">
      <c r="A10"/>
      <c r="B10"/>
      <c r="C10"/>
      <c r="D10"/>
      <c r="E10"/>
      <c r="F10" s="20"/>
      <c r="G10" s="20"/>
      <c r="H10" s="20"/>
    </row>
    <row r="11" spans="1:8" x14ac:dyDescent="0.2">
      <c r="C11" s="1"/>
    </row>
    <row r="12" spans="1:8" x14ac:dyDescent="0.2">
      <c r="C12" s="1"/>
    </row>
    <row r="13" spans="1:8" x14ac:dyDescent="0.2">
      <c r="C13" s="1"/>
    </row>
    <row r="14" spans="1:8" x14ac:dyDescent="0.2">
      <c r="C14" s="1"/>
    </row>
    <row r="15" spans="1:8" x14ac:dyDescent="0.2">
      <c r="C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G1" workbookViewId="0">
      <selection activeCell="M15" sqref="M15"/>
    </sheetView>
  </sheetViews>
  <sheetFormatPr defaultRowHeight="12.75" x14ac:dyDescent="0.2"/>
  <cols>
    <col min="1" max="1" width="9" style="7"/>
    <col min="2" max="2" width="9.875" style="1" bestFit="1" customWidth="1"/>
    <col min="3" max="3" width="14.5" style="7" customWidth="1"/>
    <col min="4" max="4" width="14.5" style="2" customWidth="1"/>
    <col min="5" max="5" width="14.125" style="1" customWidth="1"/>
    <col min="6" max="6" width="14.625" style="1" customWidth="1"/>
    <col min="7" max="7" width="12.625" style="1" customWidth="1"/>
    <col min="8" max="8" width="15.125" style="14" bestFit="1" customWidth="1"/>
    <col min="9" max="9" width="10.25" style="14" bestFit="1" customWidth="1"/>
    <col min="10" max="10" width="15.5" style="14" customWidth="1"/>
    <col min="11" max="11" width="15.125" style="14" bestFit="1" customWidth="1"/>
    <col min="12" max="12" width="10.25" style="14" bestFit="1" customWidth="1"/>
    <col min="13" max="13" width="14.875" style="14" bestFit="1" customWidth="1"/>
    <col min="14" max="14" width="15.125" style="14" bestFit="1" customWidth="1"/>
    <col min="15" max="15" width="10.25" style="14" bestFit="1" customWidth="1"/>
    <col min="16" max="16" width="14.875" style="14" bestFit="1" customWidth="1"/>
    <col min="17" max="16384" width="9" style="1"/>
  </cols>
  <sheetData>
    <row r="1" spans="1:16" x14ac:dyDescent="0.2">
      <c r="A1" s="5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1" t="s">
        <v>7</v>
      </c>
      <c r="I1" s="11" t="s">
        <v>8</v>
      </c>
      <c r="J1" s="11" t="s">
        <v>9</v>
      </c>
      <c r="K1" s="12" t="s">
        <v>7</v>
      </c>
      <c r="L1" s="12" t="s">
        <v>8</v>
      </c>
      <c r="M1" s="12" t="s">
        <v>9</v>
      </c>
      <c r="N1" s="13" t="s">
        <v>7</v>
      </c>
      <c r="O1" s="13" t="s">
        <v>8</v>
      </c>
      <c r="P1" s="13" t="s">
        <v>9</v>
      </c>
    </row>
    <row r="2" spans="1:16" x14ac:dyDescent="0.2">
      <c r="A2" s="7">
        <v>42371</v>
      </c>
      <c r="B2" s="1" t="s">
        <v>10</v>
      </c>
      <c r="E2" s="1" t="s">
        <v>11</v>
      </c>
      <c r="F2" s="1" t="s">
        <v>12</v>
      </c>
      <c r="G2" s="1" t="s">
        <v>13</v>
      </c>
      <c r="H2" s="14">
        <v>5000</v>
      </c>
      <c r="I2" s="14">
        <f>H2*0.07</f>
        <v>350.00000000000006</v>
      </c>
      <c r="J2" s="14">
        <f>SUM(H2:I2)</f>
        <v>5350</v>
      </c>
      <c r="N2" s="14">
        <f>H2-K2</f>
        <v>5000</v>
      </c>
      <c r="O2" s="14">
        <f>I2-L2</f>
        <v>350.00000000000006</v>
      </c>
      <c r="P2" s="14">
        <f>J2-M2</f>
        <v>5350</v>
      </c>
    </row>
    <row r="3" spans="1:16" x14ac:dyDescent="0.2">
      <c r="A3" s="7">
        <v>42374</v>
      </c>
      <c r="B3" s="1" t="s">
        <v>14</v>
      </c>
      <c r="C3" s="7">
        <v>42405</v>
      </c>
      <c r="D3" s="2" t="s">
        <v>23</v>
      </c>
      <c r="E3" s="1" t="s">
        <v>11</v>
      </c>
      <c r="F3" s="1" t="s">
        <v>12</v>
      </c>
      <c r="G3" s="1" t="s">
        <v>13</v>
      </c>
      <c r="H3" s="14">
        <v>10000</v>
      </c>
      <c r="I3" s="14">
        <f>H3*0.07</f>
        <v>700.00000000000011</v>
      </c>
      <c r="J3" s="14">
        <f>SUM(H3:I3)</f>
        <v>10700</v>
      </c>
      <c r="K3" s="14">
        <v>10000</v>
      </c>
      <c r="L3" s="14">
        <v>700</v>
      </c>
      <c r="M3" s="14">
        <f>SUM(K3:L3)</f>
        <v>10700</v>
      </c>
      <c r="N3" s="14">
        <f>H3-K3</f>
        <v>0</v>
      </c>
      <c r="O3" s="14">
        <f>I3-L3</f>
        <v>0</v>
      </c>
      <c r="P3" s="14">
        <f>J3-M3</f>
        <v>0</v>
      </c>
    </row>
    <row r="4" spans="1:16" x14ac:dyDescent="0.2">
      <c r="A4" s="7">
        <v>42379</v>
      </c>
      <c r="B4" s="1" t="s">
        <v>15</v>
      </c>
      <c r="E4" s="1" t="s">
        <v>16</v>
      </c>
      <c r="F4" s="1" t="s">
        <v>17</v>
      </c>
      <c r="G4" s="1" t="s">
        <v>18</v>
      </c>
      <c r="H4" s="14">
        <v>8000</v>
      </c>
      <c r="I4" s="14">
        <f>H4*0.07</f>
        <v>560</v>
      </c>
      <c r="J4" s="14">
        <f>SUM(H4:I4)</f>
        <v>8560</v>
      </c>
      <c r="N4" s="14">
        <f>H4-K4</f>
        <v>8000</v>
      </c>
      <c r="O4" s="14">
        <f>I4-L4</f>
        <v>560</v>
      </c>
      <c r="P4" s="14">
        <f>J4-M4</f>
        <v>8560</v>
      </c>
    </row>
    <row r="5" spans="1:16" x14ac:dyDescent="0.2">
      <c r="A5" s="7">
        <v>42389</v>
      </c>
      <c r="B5" s="1" t="s">
        <v>19</v>
      </c>
      <c r="C5" s="7">
        <v>42410</v>
      </c>
      <c r="D5" s="2" t="s">
        <v>24</v>
      </c>
      <c r="E5" s="1" t="s">
        <v>20</v>
      </c>
      <c r="F5" s="1" t="s">
        <v>21</v>
      </c>
      <c r="G5" s="1" t="s">
        <v>22</v>
      </c>
      <c r="H5" s="14">
        <v>15000</v>
      </c>
      <c r="I5" s="14">
        <f>H5*0.07</f>
        <v>1050</v>
      </c>
      <c r="J5" s="14">
        <f>SUM(H5:I5)</f>
        <v>16050</v>
      </c>
      <c r="K5" s="14">
        <v>15000</v>
      </c>
      <c r="L5" s="14">
        <v>1050</v>
      </c>
      <c r="M5" s="14">
        <f>SUM(K5:L5)</f>
        <v>16050</v>
      </c>
      <c r="N5" s="14">
        <f>H5-K5</f>
        <v>0</v>
      </c>
      <c r="O5" s="14">
        <f>I5-L5</f>
        <v>0</v>
      </c>
      <c r="P5" s="14">
        <f>J5-M5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tabSelected="1" workbookViewId="0">
      <selection activeCell="D12" sqref="D12"/>
    </sheetView>
  </sheetViews>
  <sheetFormatPr defaultRowHeight="12.75" x14ac:dyDescent="0.2"/>
  <cols>
    <col min="1" max="1" width="13.875" style="1" bestFit="1" customWidth="1"/>
    <col min="2" max="3" width="11.125" style="1" bestFit="1" customWidth="1"/>
    <col min="4" max="4" width="15.25" style="1" bestFit="1" customWidth="1"/>
    <col min="5" max="5" width="11.25" style="1" customWidth="1"/>
    <col min="6" max="6" width="23.625" style="14" customWidth="1"/>
    <col min="7" max="7" width="18.25" style="14" customWidth="1"/>
    <col min="8" max="8" width="23.375" style="14" customWidth="1"/>
    <col min="9" max="16384" width="9" style="1"/>
  </cols>
  <sheetData>
    <row r="3" spans="1:8" x14ac:dyDescent="0.2">
      <c r="F3" s="18" t="s">
        <v>27</v>
      </c>
      <c r="G3" s="19"/>
      <c r="H3" s="19"/>
    </row>
    <row r="4" spans="1:8" x14ac:dyDescent="0.2">
      <c r="A4" s="8" t="s">
        <v>34</v>
      </c>
      <c r="B4" s="8" t="s">
        <v>35</v>
      </c>
      <c r="C4" s="8" t="s">
        <v>31</v>
      </c>
      <c r="D4" s="8" t="s">
        <v>1</v>
      </c>
      <c r="E4" s="8" t="s">
        <v>6</v>
      </c>
      <c r="F4" s="19" t="s">
        <v>28</v>
      </c>
      <c r="G4" s="19" t="s">
        <v>29</v>
      </c>
      <c r="H4" s="19" t="s">
        <v>30</v>
      </c>
    </row>
    <row r="5" spans="1:8" x14ac:dyDescent="0.2">
      <c r="A5" s="1" t="s">
        <v>37</v>
      </c>
      <c r="B5" s="1" t="s">
        <v>38</v>
      </c>
      <c r="F5" s="19">
        <v>3000</v>
      </c>
      <c r="G5" s="19">
        <v>210</v>
      </c>
      <c r="H5" s="19">
        <v>3210</v>
      </c>
    </row>
    <row r="6" spans="1:8" x14ac:dyDescent="0.2">
      <c r="A6" s="1" t="s">
        <v>43</v>
      </c>
      <c r="B6" s="1" t="s">
        <v>44</v>
      </c>
      <c r="F6" s="19">
        <v>5000</v>
      </c>
      <c r="G6" s="19">
        <v>350.00000000000006</v>
      </c>
      <c r="H6" s="19">
        <v>5350</v>
      </c>
    </row>
    <row r="7" spans="1:8" x14ac:dyDescent="0.2">
      <c r="A7" s="1" t="s">
        <v>46</v>
      </c>
      <c r="B7" s="1" t="s">
        <v>47</v>
      </c>
      <c r="F7" s="19">
        <v>0</v>
      </c>
      <c r="G7" s="19">
        <v>0</v>
      </c>
      <c r="H7" s="19">
        <v>0</v>
      </c>
    </row>
    <row r="8" spans="1:8" x14ac:dyDescent="0.2">
      <c r="A8" s="1" t="s">
        <v>25</v>
      </c>
      <c r="B8" s="1" t="s">
        <v>25</v>
      </c>
      <c r="F8" s="19"/>
      <c r="G8" s="19"/>
      <c r="H8" s="19"/>
    </row>
    <row r="9" spans="1:8" x14ac:dyDescent="0.2">
      <c r="A9" s="1" t="s">
        <v>26</v>
      </c>
      <c r="F9" s="19">
        <v>8000</v>
      </c>
      <c r="G9" s="19">
        <v>560</v>
      </c>
      <c r="H9" s="19">
        <v>8560</v>
      </c>
    </row>
    <row r="10" spans="1:8" x14ac:dyDescent="0.2">
      <c r="A10"/>
      <c r="B10"/>
      <c r="C10"/>
      <c r="D10"/>
      <c r="E10"/>
      <c r="F10" s="20"/>
      <c r="G10" s="20"/>
      <c r="H10" s="20"/>
    </row>
    <row r="11" spans="1:8" x14ac:dyDescent="0.2">
      <c r="A11"/>
      <c r="B11"/>
      <c r="C11"/>
      <c r="D11"/>
      <c r="E11"/>
      <c r="F11" s="20"/>
      <c r="G11" s="20"/>
      <c r="H11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F1" workbookViewId="0">
      <selection activeCell="L13" sqref="L13"/>
    </sheetView>
  </sheetViews>
  <sheetFormatPr defaultRowHeight="12.75" x14ac:dyDescent="0.2"/>
  <cols>
    <col min="1" max="1" width="9" style="7"/>
    <col min="2" max="2" width="12.25" style="1" customWidth="1"/>
    <col min="3" max="3" width="11.125" style="6" customWidth="1"/>
    <col min="4" max="6" width="9" style="1"/>
    <col min="7" max="7" width="12.75" style="1" customWidth="1"/>
    <col min="8" max="8" width="15.125" style="14" bestFit="1" customWidth="1"/>
    <col min="9" max="9" width="10.25" style="14" bestFit="1" customWidth="1"/>
    <col min="10" max="10" width="14.875" style="14" bestFit="1" customWidth="1"/>
    <col min="11" max="11" width="15.125" style="14" bestFit="1" customWidth="1"/>
    <col min="12" max="12" width="10.25" style="14" bestFit="1" customWidth="1"/>
    <col min="13" max="13" width="14.875" style="14" bestFit="1" customWidth="1"/>
    <col min="14" max="14" width="15.125" style="14" bestFit="1" customWidth="1"/>
    <col min="15" max="15" width="10.25" style="14" bestFit="1" customWidth="1"/>
    <col min="16" max="16" width="14.875" style="14" bestFit="1" customWidth="1"/>
    <col min="17" max="16384" width="9" style="1"/>
  </cols>
  <sheetData>
    <row r="1" spans="1:16" x14ac:dyDescent="0.2">
      <c r="A1" s="10" t="s">
        <v>31</v>
      </c>
      <c r="B1" s="3" t="s">
        <v>1</v>
      </c>
      <c r="C1" s="10" t="s">
        <v>32</v>
      </c>
      <c r="D1" s="3" t="s">
        <v>33</v>
      </c>
      <c r="E1" s="3" t="s">
        <v>34</v>
      </c>
      <c r="F1" s="3" t="s">
        <v>35</v>
      </c>
      <c r="G1" s="3" t="s">
        <v>6</v>
      </c>
      <c r="H1" s="15" t="s">
        <v>7</v>
      </c>
      <c r="I1" s="15" t="s">
        <v>8</v>
      </c>
      <c r="J1" s="15" t="s">
        <v>9</v>
      </c>
      <c r="K1" s="16" t="s">
        <v>7</v>
      </c>
      <c r="L1" s="16" t="s">
        <v>8</v>
      </c>
      <c r="M1" s="16" t="s">
        <v>9</v>
      </c>
      <c r="N1" s="17" t="s">
        <v>7</v>
      </c>
      <c r="O1" s="17" t="s">
        <v>8</v>
      </c>
      <c r="P1" s="17" t="s">
        <v>9</v>
      </c>
    </row>
    <row r="2" spans="1:16" x14ac:dyDescent="0.2">
      <c r="A2" s="7">
        <v>42370</v>
      </c>
      <c r="B2" s="2" t="s">
        <v>36</v>
      </c>
      <c r="E2" s="1" t="s">
        <v>37</v>
      </c>
      <c r="F2" s="1" t="s">
        <v>38</v>
      </c>
      <c r="G2" s="1" t="s">
        <v>39</v>
      </c>
      <c r="H2" s="14">
        <v>1000</v>
      </c>
      <c r="I2" s="14">
        <f>H2*0.07</f>
        <v>70</v>
      </c>
      <c r="J2" s="14">
        <f>SUM(H2:I2)</f>
        <v>1070</v>
      </c>
      <c r="N2" s="14">
        <f>H2-K2</f>
        <v>1000</v>
      </c>
      <c r="O2" s="14">
        <f t="shared" ref="O2:P2" si="0">I2-L2</f>
        <v>70</v>
      </c>
      <c r="P2" s="14">
        <f t="shared" si="0"/>
        <v>1070</v>
      </c>
    </row>
    <row r="3" spans="1:16" x14ac:dyDescent="0.2">
      <c r="A3" s="7">
        <v>42374</v>
      </c>
      <c r="B3" s="2" t="s">
        <v>40</v>
      </c>
      <c r="E3" s="1" t="s">
        <v>37</v>
      </c>
      <c r="F3" s="1" t="s">
        <v>38</v>
      </c>
      <c r="G3" s="1" t="s">
        <v>39</v>
      </c>
      <c r="H3" s="14">
        <v>2000</v>
      </c>
      <c r="I3" s="14">
        <f>H3*0.07</f>
        <v>140</v>
      </c>
      <c r="J3" s="14">
        <f>SUM(H3:I3)</f>
        <v>2140</v>
      </c>
      <c r="N3" s="14">
        <f>H3-K3</f>
        <v>2000</v>
      </c>
      <c r="O3" s="14">
        <f t="shared" ref="O3" si="1">I3-L3</f>
        <v>140</v>
      </c>
      <c r="P3" s="14">
        <f t="shared" ref="P3" si="2">J3-M3</f>
        <v>2140</v>
      </c>
    </row>
    <row r="4" spans="1:16" x14ac:dyDescent="0.2">
      <c r="A4" s="7">
        <v>42379</v>
      </c>
      <c r="B4" s="2" t="s">
        <v>41</v>
      </c>
      <c r="C4" s="6">
        <v>42401</v>
      </c>
      <c r="D4" s="1" t="s">
        <v>23</v>
      </c>
      <c r="E4" s="1" t="s">
        <v>37</v>
      </c>
      <c r="F4" s="1" t="s">
        <v>38</v>
      </c>
      <c r="G4" s="1" t="s">
        <v>39</v>
      </c>
      <c r="H4" s="14">
        <v>10000</v>
      </c>
      <c r="I4" s="14">
        <f>H4*0.07</f>
        <v>700.00000000000011</v>
      </c>
      <c r="J4" s="14">
        <f>SUM(H4:I4)</f>
        <v>10700</v>
      </c>
      <c r="K4" s="14">
        <v>10000</v>
      </c>
      <c r="L4" s="14">
        <v>700</v>
      </c>
      <c r="M4" s="14">
        <f>SUM(K4:L4)</f>
        <v>10700</v>
      </c>
      <c r="N4" s="14">
        <f>H4-K4</f>
        <v>0</v>
      </c>
      <c r="O4" s="14">
        <f t="shared" ref="O4" si="3">I4-L4</f>
        <v>0</v>
      </c>
      <c r="P4" s="14">
        <f t="shared" ref="P4" si="4">J4-M4</f>
        <v>0</v>
      </c>
    </row>
    <row r="5" spans="1:16" x14ac:dyDescent="0.2">
      <c r="A5" s="7">
        <v>42384</v>
      </c>
      <c r="B5" s="2" t="s">
        <v>42</v>
      </c>
      <c r="E5" s="1" t="s">
        <v>43</v>
      </c>
      <c r="F5" s="1" t="s">
        <v>44</v>
      </c>
      <c r="G5" s="1" t="s">
        <v>39</v>
      </c>
      <c r="H5" s="14">
        <v>5000</v>
      </c>
      <c r="I5" s="14">
        <f>H5*0.07</f>
        <v>350.00000000000006</v>
      </c>
      <c r="J5" s="14">
        <f>SUM(H5:I5)</f>
        <v>5350</v>
      </c>
      <c r="N5" s="14">
        <f>H5-K5</f>
        <v>5000</v>
      </c>
      <c r="O5" s="14">
        <f t="shared" ref="O5:O6" si="5">I5-L5</f>
        <v>350.00000000000006</v>
      </c>
      <c r="P5" s="14">
        <f t="shared" ref="P5:P6" si="6">J5-M5</f>
        <v>5350</v>
      </c>
    </row>
    <row r="6" spans="1:16" x14ac:dyDescent="0.2">
      <c r="A6" s="7">
        <v>42389</v>
      </c>
      <c r="B6" s="2" t="s">
        <v>45</v>
      </c>
      <c r="C6" s="6">
        <v>42402</v>
      </c>
      <c r="D6" s="1" t="s">
        <v>24</v>
      </c>
      <c r="E6" s="1" t="s">
        <v>46</v>
      </c>
      <c r="F6" s="1" t="s">
        <v>47</v>
      </c>
      <c r="G6" s="1" t="s">
        <v>39</v>
      </c>
      <c r="H6" s="14">
        <v>4000</v>
      </c>
      <c r="I6" s="14">
        <f>H6*0.07</f>
        <v>280</v>
      </c>
      <c r="J6" s="14">
        <f>SUM(H6:I6)</f>
        <v>4280</v>
      </c>
      <c r="K6" s="14">
        <v>4000</v>
      </c>
      <c r="L6" s="14">
        <v>280</v>
      </c>
      <c r="M6" s="14">
        <f>SUM(K6:L6)</f>
        <v>4280</v>
      </c>
      <c r="N6" s="14">
        <f>H6-K6</f>
        <v>0</v>
      </c>
      <c r="O6" s="14">
        <f t="shared" si="5"/>
        <v>0</v>
      </c>
      <c r="P6" s="14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สรุปลูกหนี้</vt:lpstr>
      <vt:lpstr>Key ข้อมูลลูกหนี้</vt:lpstr>
      <vt:lpstr>สรุปเจ้าหนี้</vt:lpstr>
      <vt:lpstr>Key ข้อมูลเจ้าหนี้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2016-12-22T04:40:21Z</dcterms:created>
  <dcterms:modified xsi:type="dcterms:W3CDTF">2016-12-22T09:05:51Z</dcterms:modified>
</cp:coreProperties>
</file>